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405" windowWidth="20640" windowHeight="11760"/>
  </bookViews>
  <sheets>
    <sheet name="Sheet1" sheetId="1" r:id="rId1"/>
    <sheet name="递补" sheetId="2" r:id="rId2"/>
    <sheet name="放弃" sheetId="3" r:id="rId3"/>
  </sheets>
  <definedNames>
    <definedName name="_xlnm._FilterDatabase" localSheetId="0" hidden="1">Sheet1!$A$1:$G$31</definedName>
  </definedNames>
  <calcPr calcId="124519"/>
</workbook>
</file>

<file path=xl/calcChain.xml><?xml version="1.0" encoding="utf-8"?>
<calcChain xmlns="http://schemas.openxmlformats.org/spreadsheetml/2006/main">
  <c r="G31" i="1"/>
  <c r="G17"/>
  <c r="G15"/>
  <c r="G9"/>
  <c r="G6"/>
  <c r="G28"/>
  <c r="G5"/>
  <c r="G26"/>
  <c r="G2"/>
  <c r="G3"/>
  <c r="G19"/>
  <c r="G21"/>
  <c r="G18"/>
  <c r="G22"/>
  <c r="G14"/>
  <c r="G20"/>
  <c r="G11"/>
  <c r="G16"/>
  <c r="G12"/>
  <c r="G13"/>
  <c r="G10"/>
  <c r="G23"/>
  <c r="G7"/>
  <c r="G8"/>
  <c r="G4"/>
  <c r="G29"/>
  <c r="E31"/>
  <c r="E25"/>
  <c r="G25" s="1"/>
  <c r="E24"/>
  <c r="G24" s="1"/>
  <c r="E27"/>
  <c r="G27" s="1"/>
  <c r="E30"/>
  <c r="G30" s="1"/>
  <c r="G5" i="2"/>
  <c r="C5"/>
  <c r="B5"/>
  <c r="G4"/>
  <c r="C4"/>
  <c r="B4"/>
  <c r="G3"/>
  <c r="C3"/>
  <c r="B3"/>
  <c r="G2"/>
  <c r="C2"/>
  <c r="B2"/>
  <c r="G1"/>
  <c r="C1"/>
  <c r="B1"/>
</calcChain>
</file>

<file path=xl/sharedStrings.xml><?xml version="1.0" encoding="utf-8"?>
<sst xmlns="http://schemas.openxmlformats.org/spreadsheetml/2006/main" count="97" uniqueCount="52">
  <si>
    <t>报考岗位</t>
  </si>
  <si>
    <t>准考证号</t>
  </si>
  <si>
    <t>07006_岗位01</t>
  </si>
  <si>
    <t>男</t>
  </si>
  <si>
    <t>2017010304</t>
  </si>
  <si>
    <t>女</t>
  </si>
  <si>
    <t>2017010308</t>
  </si>
  <si>
    <t>2017010313</t>
  </si>
  <si>
    <t>2017010310</t>
  </si>
  <si>
    <t>2017010303</t>
  </si>
  <si>
    <t>2017010309</t>
  </si>
  <si>
    <t>07007_岗位02</t>
  </si>
  <si>
    <t>2017010319</t>
  </si>
  <si>
    <t>2017010321</t>
  </si>
  <si>
    <t>2017010324</t>
  </si>
  <si>
    <t>2017010315</t>
  </si>
  <si>
    <t>2017010325</t>
  </si>
  <si>
    <t>2017010320</t>
  </si>
  <si>
    <t>07008_岗位03</t>
  </si>
  <si>
    <t>2017010412</t>
  </si>
  <si>
    <t>李意诚</t>
  </si>
  <si>
    <t>2017010428</t>
  </si>
  <si>
    <t>2017010509</t>
  </si>
  <si>
    <t>2017010329</t>
  </si>
  <si>
    <t>张伟伟</t>
  </si>
  <si>
    <t>2017010422</t>
  </si>
  <si>
    <t>2017010415</t>
  </si>
  <si>
    <t>2017010507</t>
  </si>
  <si>
    <t>2017010511</t>
  </si>
  <si>
    <t>2017010416</t>
  </si>
  <si>
    <t>2017010512</t>
  </si>
  <si>
    <t>2017010518</t>
  </si>
  <si>
    <t>2017010503</t>
  </si>
  <si>
    <t>2017010514</t>
  </si>
  <si>
    <t>李义</t>
  </si>
  <si>
    <t>2017010526</t>
  </si>
  <si>
    <t>2017010513</t>
  </si>
  <si>
    <t>徐庄稆</t>
  </si>
  <si>
    <t>2017010423</t>
  </si>
  <si>
    <t>于子龙</t>
  </si>
  <si>
    <t>2017010409</t>
  </si>
  <si>
    <t>2017010429</t>
  </si>
  <si>
    <t>职业能力
测试成绩</t>
    <phoneticPr fontId="2" type="noConversion"/>
  </si>
  <si>
    <t>2017010407</t>
  </si>
  <si>
    <t>2017010508</t>
  </si>
  <si>
    <t>2017010406</t>
  </si>
  <si>
    <t>2017010421</t>
  </si>
  <si>
    <t>2017010502</t>
  </si>
  <si>
    <t>面试成绩</t>
    <phoneticPr fontId="2" type="noConversion"/>
  </si>
  <si>
    <t>总成绩</t>
    <phoneticPr fontId="2" type="noConversion"/>
  </si>
  <si>
    <t>申论
成绩</t>
    <phoneticPr fontId="2" type="noConversion"/>
  </si>
  <si>
    <t>笔试
成绩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</si>
</sst>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>
      <selection activeCell="I4" sqref="I4"/>
    </sheetView>
  </sheetViews>
  <sheetFormatPr defaultRowHeight="13.5"/>
  <cols>
    <col min="1" max="1" width="13.625" bestFit="1" customWidth="1"/>
    <col min="2" max="2" width="11.625" bestFit="1" customWidth="1"/>
    <col min="3" max="3" width="10.25" bestFit="1" customWidth="1"/>
    <col min="4" max="5" width="6" bestFit="1" customWidth="1"/>
  </cols>
  <sheetData>
    <row r="1" spans="1:7" ht="35.25" customHeight="1">
      <c r="A1" s="1" t="s">
        <v>0</v>
      </c>
      <c r="B1" s="1" t="s">
        <v>1</v>
      </c>
      <c r="C1" s="3" t="s">
        <v>42</v>
      </c>
      <c r="D1" s="3" t="s">
        <v>50</v>
      </c>
      <c r="E1" s="3" t="s">
        <v>51</v>
      </c>
      <c r="F1" s="7" t="s">
        <v>48</v>
      </c>
      <c r="G1" s="7" t="s">
        <v>49</v>
      </c>
    </row>
    <row r="2" spans="1:7" ht="20.100000000000001" customHeight="1">
      <c r="A2" s="2" t="s">
        <v>2</v>
      </c>
      <c r="B2" s="2" t="s">
        <v>4</v>
      </c>
      <c r="C2" s="2">
        <v>71</v>
      </c>
      <c r="D2" s="2">
        <v>68</v>
      </c>
      <c r="E2" s="2">
        <v>69.5</v>
      </c>
      <c r="F2" s="8">
        <v>81</v>
      </c>
      <c r="G2" s="8">
        <f>E2*0.6+F2*0.4</f>
        <v>74.099999999999994</v>
      </c>
    </row>
    <row r="3" spans="1:7" ht="20.100000000000001" customHeight="1">
      <c r="A3" s="2" t="s">
        <v>2</v>
      </c>
      <c r="B3" s="2" t="s">
        <v>7</v>
      </c>
      <c r="C3" s="2">
        <v>61</v>
      </c>
      <c r="D3" s="2">
        <v>67</v>
      </c>
      <c r="E3" s="2">
        <v>64</v>
      </c>
      <c r="F3" s="8">
        <v>80</v>
      </c>
      <c r="G3" s="8">
        <f>E3*0.6+F3*0.4</f>
        <v>70.400000000000006</v>
      </c>
    </row>
    <row r="4" spans="1:7" ht="20.100000000000001" customHeight="1">
      <c r="A4" s="2" t="s">
        <v>2</v>
      </c>
      <c r="B4" s="2" t="s">
        <v>9</v>
      </c>
      <c r="C4" s="2">
        <v>56</v>
      </c>
      <c r="D4" s="2">
        <v>70</v>
      </c>
      <c r="E4" s="2">
        <v>63</v>
      </c>
      <c r="F4" s="8">
        <v>79.599999999999994</v>
      </c>
      <c r="G4" s="8">
        <f>E4*0.6+F4*0.4</f>
        <v>69.64</v>
      </c>
    </row>
    <row r="5" spans="1:7" ht="20.100000000000001" customHeight="1">
      <c r="A5" s="2" t="s">
        <v>2</v>
      </c>
      <c r="B5" s="2" t="s">
        <v>6</v>
      </c>
      <c r="C5" s="2">
        <v>60</v>
      </c>
      <c r="D5" s="2">
        <v>76</v>
      </c>
      <c r="E5" s="2">
        <v>68</v>
      </c>
      <c r="F5" s="8">
        <v>67.8</v>
      </c>
      <c r="G5" s="8">
        <f>E5*0.6+F5*0.4</f>
        <v>67.92</v>
      </c>
    </row>
    <row r="6" spans="1:7" ht="20.100000000000001" customHeight="1">
      <c r="A6" s="2" t="s">
        <v>2</v>
      </c>
      <c r="B6" s="2" t="s">
        <v>8</v>
      </c>
      <c r="C6" s="2">
        <v>67</v>
      </c>
      <c r="D6" s="2">
        <v>60</v>
      </c>
      <c r="E6" s="2">
        <v>63.5</v>
      </c>
      <c r="F6" s="8">
        <v>67.2</v>
      </c>
      <c r="G6" s="8">
        <f>E6*0.6+F6*0.4</f>
        <v>64.98</v>
      </c>
    </row>
    <row r="7" spans="1:7" ht="20.100000000000001" customHeight="1">
      <c r="A7" s="2" t="s">
        <v>2</v>
      </c>
      <c r="B7" s="2" t="s">
        <v>10</v>
      </c>
      <c r="C7" s="2">
        <v>57</v>
      </c>
      <c r="D7" s="2">
        <v>66</v>
      </c>
      <c r="E7" s="2">
        <v>61.5</v>
      </c>
      <c r="F7" s="8">
        <v>69.8</v>
      </c>
      <c r="G7" s="8">
        <f>E7*0.6+F7*0.4</f>
        <v>64.819999999999993</v>
      </c>
    </row>
    <row r="8" spans="1:7" ht="20.100000000000001" customHeight="1">
      <c r="A8" s="2" t="s">
        <v>11</v>
      </c>
      <c r="B8" s="2" t="s">
        <v>13</v>
      </c>
      <c r="C8" s="2">
        <v>69</v>
      </c>
      <c r="D8" s="2">
        <v>68</v>
      </c>
      <c r="E8" s="2">
        <v>68.5</v>
      </c>
      <c r="F8" s="8">
        <v>75.400000000000006</v>
      </c>
      <c r="G8" s="8">
        <f>E8*0.6+F8*0.4</f>
        <v>71.260000000000005</v>
      </c>
    </row>
    <row r="9" spans="1:7" ht="20.100000000000001" customHeight="1">
      <c r="A9" s="2" t="s">
        <v>11</v>
      </c>
      <c r="B9" s="2" t="s">
        <v>12</v>
      </c>
      <c r="C9" s="2">
        <v>73</v>
      </c>
      <c r="D9" s="2">
        <v>65</v>
      </c>
      <c r="E9" s="2">
        <v>69</v>
      </c>
      <c r="F9" s="8">
        <v>73.599999999999994</v>
      </c>
      <c r="G9" s="8">
        <f>E9*0.6+F9*0.4</f>
        <v>70.84</v>
      </c>
    </row>
    <row r="10" spans="1:7" ht="20.100000000000001" customHeight="1">
      <c r="A10" s="2" t="s">
        <v>11</v>
      </c>
      <c r="B10" s="2" t="s">
        <v>16</v>
      </c>
      <c r="C10" s="2">
        <v>67</v>
      </c>
      <c r="D10" s="2">
        <v>63</v>
      </c>
      <c r="E10" s="2">
        <v>65</v>
      </c>
      <c r="F10" s="8">
        <v>76.400000000000006</v>
      </c>
      <c r="G10" s="8">
        <f>E10*0.6+F10*0.4</f>
        <v>69.56</v>
      </c>
    </row>
    <row r="11" spans="1:7" ht="20.100000000000001" customHeight="1">
      <c r="A11" s="2" t="s">
        <v>11</v>
      </c>
      <c r="B11" s="2" t="s">
        <v>17</v>
      </c>
      <c r="C11" s="2">
        <v>59</v>
      </c>
      <c r="D11" s="2">
        <v>66</v>
      </c>
      <c r="E11" s="2">
        <v>62.5</v>
      </c>
      <c r="F11" s="8">
        <v>77.8</v>
      </c>
      <c r="G11" s="8">
        <f>E11*0.6+F11*0.4</f>
        <v>68.62</v>
      </c>
    </row>
    <row r="12" spans="1:7" ht="20.100000000000001" customHeight="1">
      <c r="A12" s="2" t="s">
        <v>11</v>
      </c>
      <c r="B12" s="2" t="s">
        <v>15</v>
      </c>
      <c r="C12" s="2">
        <v>62</v>
      </c>
      <c r="D12" s="2">
        <v>68</v>
      </c>
      <c r="E12" s="2">
        <v>65</v>
      </c>
      <c r="F12" s="8">
        <v>70.400000000000006</v>
      </c>
      <c r="G12" s="8">
        <f>E12*0.6+F12*0.4</f>
        <v>67.16</v>
      </c>
    </row>
    <row r="13" spans="1:7" ht="20.100000000000001" customHeight="1">
      <c r="A13" s="2" t="s">
        <v>11</v>
      </c>
      <c r="B13" s="2" t="s">
        <v>14</v>
      </c>
      <c r="C13" s="2">
        <v>61</v>
      </c>
      <c r="D13" s="2">
        <v>70</v>
      </c>
      <c r="E13" s="2">
        <v>65.5</v>
      </c>
      <c r="F13" s="8">
        <v>69</v>
      </c>
      <c r="G13" s="8">
        <f>E13*0.6+F13*0.4</f>
        <v>66.900000000000006</v>
      </c>
    </row>
    <row r="14" spans="1:7" ht="20.100000000000001" customHeight="1">
      <c r="A14" s="2" t="s">
        <v>18</v>
      </c>
      <c r="B14" s="2" t="s">
        <v>19</v>
      </c>
      <c r="C14" s="2">
        <v>76</v>
      </c>
      <c r="D14" s="2">
        <v>70</v>
      </c>
      <c r="E14" s="2">
        <v>73</v>
      </c>
      <c r="F14" s="8">
        <v>79.599999999999994</v>
      </c>
      <c r="G14" s="8">
        <f>E14*0.6+F14*0.4</f>
        <v>75.64</v>
      </c>
    </row>
    <row r="15" spans="1:7" ht="20.100000000000001" customHeight="1">
      <c r="A15" s="2" t="s">
        <v>18</v>
      </c>
      <c r="B15" s="2" t="s">
        <v>23</v>
      </c>
      <c r="C15" s="2">
        <v>67</v>
      </c>
      <c r="D15" s="2">
        <v>70</v>
      </c>
      <c r="E15" s="2">
        <v>68.5</v>
      </c>
      <c r="F15" s="8">
        <v>82.8</v>
      </c>
      <c r="G15" s="8">
        <f>E15*0.6+F15*0.4</f>
        <v>74.22</v>
      </c>
    </row>
    <row r="16" spans="1:7" ht="20.100000000000001" customHeight="1">
      <c r="A16" s="2" t="s">
        <v>18</v>
      </c>
      <c r="B16" s="2" t="s">
        <v>22</v>
      </c>
      <c r="C16" s="2">
        <v>67</v>
      </c>
      <c r="D16" s="2">
        <v>74</v>
      </c>
      <c r="E16" s="2">
        <v>70.5</v>
      </c>
      <c r="F16" s="8">
        <v>75.599999999999994</v>
      </c>
      <c r="G16" s="8">
        <f>E16*0.6+F16*0.4</f>
        <v>72.539999999999992</v>
      </c>
    </row>
    <row r="17" spans="1:7" ht="20.100000000000001" customHeight="1">
      <c r="A17" s="2" t="s">
        <v>18</v>
      </c>
      <c r="B17" s="2" t="s">
        <v>27</v>
      </c>
      <c r="C17" s="2">
        <v>63</v>
      </c>
      <c r="D17" s="2">
        <v>68</v>
      </c>
      <c r="E17" s="2">
        <v>65.5</v>
      </c>
      <c r="F17" s="8">
        <v>81.8</v>
      </c>
      <c r="G17" s="8">
        <f>E17*0.6+F17*0.4</f>
        <v>72.02</v>
      </c>
    </row>
    <row r="18" spans="1:7" ht="20.100000000000001" customHeight="1">
      <c r="A18" s="2" t="s">
        <v>18</v>
      </c>
      <c r="B18" s="2" t="s">
        <v>26</v>
      </c>
      <c r="C18" s="2">
        <v>66</v>
      </c>
      <c r="D18" s="2">
        <v>65</v>
      </c>
      <c r="E18" s="2">
        <v>65.5</v>
      </c>
      <c r="F18" s="8">
        <v>78.400000000000006</v>
      </c>
      <c r="G18" s="8">
        <f>E18*0.6+F18*0.4</f>
        <v>70.66</v>
      </c>
    </row>
    <row r="19" spans="1:7" ht="20.100000000000001" customHeight="1">
      <c r="A19" s="2" t="s">
        <v>18</v>
      </c>
      <c r="B19" s="2" t="s">
        <v>29</v>
      </c>
      <c r="C19" s="2">
        <v>58</v>
      </c>
      <c r="D19" s="2">
        <v>72</v>
      </c>
      <c r="E19" s="2">
        <v>65</v>
      </c>
      <c r="F19" s="8">
        <v>78.400000000000006</v>
      </c>
      <c r="G19" s="8">
        <f>E19*0.6+F19*0.4</f>
        <v>70.36</v>
      </c>
    </row>
    <row r="20" spans="1:7" ht="20.100000000000001" customHeight="1">
      <c r="A20" s="2" t="s">
        <v>18</v>
      </c>
      <c r="B20" s="2" t="s">
        <v>30</v>
      </c>
      <c r="C20" s="2">
        <v>59</v>
      </c>
      <c r="D20" s="2">
        <v>71</v>
      </c>
      <c r="E20" s="2">
        <v>65</v>
      </c>
      <c r="F20" s="8">
        <v>78.400000000000006</v>
      </c>
      <c r="G20" s="8">
        <f>E20*0.6+F20*0.4</f>
        <v>70.36</v>
      </c>
    </row>
    <row r="21" spans="1:7" ht="20.100000000000001" customHeight="1">
      <c r="A21" s="2" t="s">
        <v>18</v>
      </c>
      <c r="B21" s="2" t="s">
        <v>28</v>
      </c>
      <c r="C21" s="2">
        <v>63</v>
      </c>
      <c r="D21" s="2">
        <v>68</v>
      </c>
      <c r="E21" s="2">
        <v>65.5</v>
      </c>
      <c r="F21" s="8">
        <v>76</v>
      </c>
      <c r="G21" s="8">
        <f>E21*0.6+F21*0.4</f>
        <v>69.7</v>
      </c>
    </row>
    <row r="22" spans="1:7" ht="20.100000000000001" customHeight="1">
      <c r="A22" s="2" t="s">
        <v>18</v>
      </c>
      <c r="B22" s="2" t="s">
        <v>36</v>
      </c>
      <c r="C22" s="2">
        <v>57</v>
      </c>
      <c r="D22" s="2">
        <v>69</v>
      </c>
      <c r="E22" s="2">
        <v>63</v>
      </c>
      <c r="F22" s="8">
        <v>78.400000000000006</v>
      </c>
      <c r="G22" s="8">
        <f>E22*0.6+F22*0.4</f>
        <v>69.16</v>
      </c>
    </row>
    <row r="23" spans="1:7" ht="20.100000000000001" customHeight="1">
      <c r="A23" s="2" t="s">
        <v>18</v>
      </c>
      <c r="B23" s="2" t="s">
        <v>32</v>
      </c>
      <c r="C23" s="2">
        <v>62</v>
      </c>
      <c r="D23" s="2">
        <v>66</v>
      </c>
      <c r="E23" s="2">
        <v>64</v>
      </c>
      <c r="F23" s="8">
        <v>73.400000000000006</v>
      </c>
      <c r="G23" s="8">
        <f>E23*0.6+F23*0.4</f>
        <v>67.760000000000005</v>
      </c>
    </row>
    <row r="24" spans="1:7" ht="20.100000000000001" customHeight="1">
      <c r="A24" s="2" t="s">
        <v>18</v>
      </c>
      <c r="B24" s="2" t="s">
        <v>45</v>
      </c>
      <c r="C24" s="2">
        <v>53</v>
      </c>
      <c r="D24" s="2">
        <v>69</v>
      </c>
      <c r="E24" s="2">
        <f>C24*0.5+D24*0.5</f>
        <v>61</v>
      </c>
      <c r="F24" s="8">
        <v>76</v>
      </c>
      <c r="G24" s="8">
        <f>E24*0.6+F24*0.4</f>
        <v>67</v>
      </c>
    </row>
    <row r="25" spans="1:7" ht="20.100000000000001" customHeight="1">
      <c r="A25" s="2" t="s">
        <v>18</v>
      </c>
      <c r="B25" s="2" t="s">
        <v>46</v>
      </c>
      <c r="C25" s="2">
        <v>54</v>
      </c>
      <c r="D25" s="2">
        <v>68</v>
      </c>
      <c r="E25" s="2">
        <f>C25*0.5+D25*0.5</f>
        <v>61</v>
      </c>
      <c r="F25" s="8">
        <v>75.8</v>
      </c>
      <c r="G25" s="8">
        <f>E25*0.6+F25*0.4</f>
        <v>66.92</v>
      </c>
    </row>
    <row r="26" spans="1:7" ht="20.100000000000001" customHeight="1">
      <c r="A26" s="2" t="s">
        <v>18</v>
      </c>
      <c r="B26" s="2" t="s">
        <v>41</v>
      </c>
      <c r="C26" s="2">
        <v>58</v>
      </c>
      <c r="D26" s="2">
        <v>66</v>
      </c>
      <c r="E26" s="2">
        <v>62</v>
      </c>
      <c r="F26" s="8">
        <v>71.8</v>
      </c>
      <c r="G26" s="8">
        <f>E26*0.6+F26*0.4</f>
        <v>65.919999999999987</v>
      </c>
    </row>
    <row r="27" spans="1:7" ht="20.100000000000001" customHeight="1">
      <c r="A27" s="2" t="s">
        <v>18</v>
      </c>
      <c r="B27" s="2" t="s">
        <v>44</v>
      </c>
      <c r="C27" s="2">
        <v>57</v>
      </c>
      <c r="D27" s="2">
        <v>66</v>
      </c>
      <c r="E27" s="2">
        <f>C27*0.5+D27*0.5</f>
        <v>61.5</v>
      </c>
      <c r="F27" s="8">
        <v>70.599999999999994</v>
      </c>
      <c r="G27" s="8">
        <f>E27*0.6+F27*0.4</f>
        <v>65.14</v>
      </c>
    </row>
    <row r="28" spans="1:7" ht="20.100000000000001" customHeight="1">
      <c r="A28" s="2" t="s">
        <v>18</v>
      </c>
      <c r="B28" s="2" t="s">
        <v>31</v>
      </c>
      <c r="C28" s="2">
        <v>63</v>
      </c>
      <c r="D28" s="2">
        <v>66</v>
      </c>
      <c r="E28" s="2">
        <v>64.5</v>
      </c>
      <c r="F28" s="8">
        <v>66</v>
      </c>
      <c r="G28" s="8">
        <f>E28*0.6+F28*0.4</f>
        <v>65.099999999999994</v>
      </c>
    </row>
    <row r="29" spans="1:7" ht="20.100000000000001" customHeight="1">
      <c r="A29" s="2" t="s">
        <v>18</v>
      </c>
      <c r="B29" s="2" t="s">
        <v>33</v>
      </c>
      <c r="C29" s="2">
        <v>56</v>
      </c>
      <c r="D29" s="2">
        <v>72</v>
      </c>
      <c r="E29" s="2">
        <v>64</v>
      </c>
      <c r="F29" s="8">
        <v>64</v>
      </c>
      <c r="G29" s="8">
        <f>E29*0.6+F29*0.4</f>
        <v>64</v>
      </c>
    </row>
    <row r="30" spans="1:7" ht="20.100000000000001" customHeight="1">
      <c r="A30" s="2" t="s">
        <v>18</v>
      </c>
      <c r="B30" s="2" t="s">
        <v>43</v>
      </c>
      <c r="C30" s="2">
        <v>61</v>
      </c>
      <c r="D30" s="2">
        <v>62</v>
      </c>
      <c r="E30" s="2">
        <f>C30*0.5+D30*0.5</f>
        <v>61.5</v>
      </c>
      <c r="F30" s="8">
        <v>64.400000000000006</v>
      </c>
      <c r="G30" s="8">
        <f>E30*0.6+F30*0.4</f>
        <v>62.660000000000004</v>
      </c>
    </row>
    <row r="31" spans="1:7" ht="20.100000000000001" customHeight="1">
      <c r="A31" s="2" t="s">
        <v>18</v>
      </c>
      <c r="B31" s="2" t="s">
        <v>47</v>
      </c>
      <c r="C31" s="2">
        <v>59</v>
      </c>
      <c r="D31" s="2">
        <v>63</v>
      </c>
      <c r="E31" s="2">
        <f>C31*0.5+D31*0.5</f>
        <v>61</v>
      </c>
      <c r="F31" s="8">
        <v>64.8</v>
      </c>
      <c r="G31" s="8">
        <f>E31*0.6+F31*0.4</f>
        <v>62.52</v>
      </c>
    </row>
    <row r="32" spans="1:7" ht="20.100000000000001" customHeight="1"/>
  </sheetData>
  <sortState ref="A2:J31">
    <sortCondition ref="A2:A31"/>
    <sortCondition descending="1" ref="G2:G31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"/>
  <sheetViews>
    <sheetView workbookViewId="0">
      <selection sqref="A1:G5"/>
    </sheetView>
  </sheetViews>
  <sheetFormatPr defaultRowHeight="13.5"/>
  <cols>
    <col min="1" max="1" width="13.625" bestFit="1" customWidth="1"/>
    <col min="4" max="4" width="11.625" bestFit="1" customWidth="1"/>
  </cols>
  <sheetData>
    <row r="1" spans="1:8">
      <c r="A1" s="2" t="s">
        <v>18</v>
      </c>
      <c r="B1" s="2" t="str">
        <f>"汤丹"</f>
        <v>汤丹</v>
      </c>
      <c r="C1" s="2" t="str">
        <f>"女"</f>
        <v>女</v>
      </c>
      <c r="D1" s="2" t="s">
        <v>43</v>
      </c>
      <c r="E1" s="2">
        <v>61</v>
      </c>
      <c r="F1" s="2">
        <v>62</v>
      </c>
      <c r="G1" s="2">
        <f>E1*0.5+F1*0.5</f>
        <v>61.5</v>
      </c>
      <c r="H1" s="2"/>
    </row>
    <row r="2" spans="1:8">
      <c r="A2" s="2" t="s">
        <v>18</v>
      </c>
      <c r="B2" s="2" t="str">
        <f>"高猛"</f>
        <v>高猛</v>
      </c>
      <c r="C2" s="2" t="str">
        <f>"男"</f>
        <v>男</v>
      </c>
      <c r="D2" s="2" t="s">
        <v>44</v>
      </c>
      <c r="E2" s="2">
        <v>57</v>
      </c>
      <c r="F2" s="2">
        <v>66</v>
      </c>
      <c r="G2" s="2">
        <f>E2*0.5+F2*0.5</f>
        <v>61.5</v>
      </c>
      <c r="H2" s="2"/>
    </row>
    <row r="3" spans="1:8">
      <c r="A3" s="2" t="s">
        <v>18</v>
      </c>
      <c r="B3" s="2" t="str">
        <f>"张望晨"</f>
        <v>张望晨</v>
      </c>
      <c r="C3" s="2" t="str">
        <f>"男"</f>
        <v>男</v>
      </c>
      <c r="D3" s="2" t="s">
        <v>45</v>
      </c>
      <c r="E3" s="2">
        <v>53</v>
      </c>
      <c r="F3" s="2">
        <v>69</v>
      </c>
      <c r="G3" s="2">
        <f>E3*0.5+F3*0.5</f>
        <v>61</v>
      </c>
      <c r="H3" s="2"/>
    </row>
    <row r="4" spans="1:8">
      <c r="A4" s="2" t="s">
        <v>18</v>
      </c>
      <c r="B4" s="2" t="str">
        <f>"宁克楠"</f>
        <v>宁克楠</v>
      </c>
      <c r="C4" s="2" t="str">
        <f>"女"</f>
        <v>女</v>
      </c>
      <c r="D4" s="2" t="s">
        <v>46</v>
      </c>
      <c r="E4" s="2">
        <v>54</v>
      </c>
      <c r="F4" s="2">
        <v>68</v>
      </c>
      <c r="G4" s="2">
        <f>E4*0.5+F4*0.5</f>
        <v>61</v>
      </c>
      <c r="H4" s="2"/>
    </row>
    <row r="5" spans="1:8">
      <c r="A5" s="2" t="s">
        <v>18</v>
      </c>
      <c r="B5" s="2" t="str">
        <f>"汪青"</f>
        <v>汪青</v>
      </c>
      <c r="C5" s="2" t="str">
        <f>"女"</f>
        <v>女</v>
      </c>
      <c r="D5" s="2" t="s">
        <v>47</v>
      </c>
      <c r="E5" s="2">
        <v>59</v>
      </c>
      <c r="F5" s="2">
        <v>63</v>
      </c>
      <c r="G5" s="2">
        <f>E5*0.5+F5*0.5</f>
        <v>61</v>
      </c>
      <c r="H5" s="2"/>
    </row>
    <row r="6" spans="1:8">
      <c r="A6" s="2"/>
      <c r="B6" s="2"/>
      <c r="C6" s="2"/>
      <c r="D6" s="2"/>
      <c r="E6" s="2"/>
      <c r="F6" s="2"/>
      <c r="G6" s="2"/>
      <c r="H6" s="2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"/>
  <sheetViews>
    <sheetView workbookViewId="0">
      <selection activeCell="D8" sqref="D8"/>
    </sheetView>
  </sheetViews>
  <sheetFormatPr defaultRowHeight="13.5"/>
  <cols>
    <col min="1" max="1" width="13.625" bestFit="1" customWidth="1"/>
    <col min="4" max="4" width="11.625" bestFit="1" customWidth="1"/>
  </cols>
  <sheetData>
    <row r="1" spans="1:8" s="6" customFormat="1" ht="20.100000000000001" customHeight="1">
      <c r="A1" s="4" t="s">
        <v>18</v>
      </c>
      <c r="B1" s="5" t="s">
        <v>20</v>
      </c>
      <c r="C1" s="5" t="s">
        <v>3</v>
      </c>
      <c r="D1" s="5" t="s">
        <v>21</v>
      </c>
      <c r="E1" s="5">
        <v>67</v>
      </c>
      <c r="F1" s="5">
        <v>77</v>
      </c>
      <c r="G1" s="5">
        <v>72</v>
      </c>
      <c r="H1" s="5">
        <v>2</v>
      </c>
    </row>
    <row r="2" spans="1:8" s="6" customFormat="1" ht="20.100000000000001" customHeight="1">
      <c r="A2" s="4" t="s">
        <v>18</v>
      </c>
      <c r="B2" s="5" t="s">
        <v>24</v>
      </c>
      <c r="C2" s="5" t="s">
        <v>3</v>
      </c>
      <c r="D2" s="5" t="s">
        <v>25</v>
      </c>
      <c r="E2" s="5">
        <v>69</v>
      </c>
      <c r="F2" s="5">
        <v>66</v>
      </c>
      <c r="G2" s="5">
        <v>67.5</v>
      </c>
      <c r="H2" s="5">
        <v>5</v>
      </c>
    </row>
    <row r="3" spans="1:8" s="6" customFormat="1" ht="20.100000000000001" customHeight="1">
      <c r="A3" s="4" t="s">
        <v>18</v>
      </c>
      <c r="B3" s="5" t="s">
        <v>34</v>
      </c>
      <c r="C3" s="5" t="s">
        <v>3</v>
      </c>
      <c r="D3" s="5" t="s">
        <v>35</v>
      </c>
      <c r="E3" s="5">
        <v>61</v>
      </c>
      <c r="F3" s="5">
        <v>67</v>
      </c>
      <c r="G3" s="5">
        <v>64</v>
      </c>
      <c r="H3" s="5">
        <v>14</v>
      </c>
    </row>
    <row r="4" spans="1:8" s="6" customFormat="1" ht="20.100000000000001" customHeight="1">
      <c r="A4" s="4" t="s">
        <v>18</v>
      </c>
      <c r="B4" s="5" t="s">
        <v>37</v>
      </c>
      <c r="C4" s="5" t="s">
        <v>5</v>
      </c>
      <c r="D4" s="5" t="s">
        <v>38</v>
      </c>
      <c r="E4" s="5">
        <v>54</v>
      </c>
      <c r="F4" s="5">
        <v>71</v>
      </c>
      <c r="G4" s="5">
        <v>62.5</v>
      </c>
      <c r="H4" s="5">
        <v>16</v>
      </c>
    </row>
    <row r="5" spans="1:8" s="6" customFormat="1" ht="20.100000000000001" customHeight="1">
      <c r="A5" s="4" t="s">
        <v>18</v>
      </c>
      <c r="B5" s="5" t="s">
        <v>39</v>
      </c>
      <c r="C5" s="5" t="s">
        <v>3</v>
      </c>
      <c r="D5" s="5" t="s">
        <v>40</v>
      </c>
      <c r="E5" s="5">
        <v>57</v>
      </c>
      <c r="F5" s="5">
        <v>67</v>
      </c>
      <c r="G5" s="5">
        <v>62</v>
      </c>
      <c r="H5" s="5">
        <v>17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递补</vt:lpstr>
      <vt:lpstr>放弃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2017-10-27T01:44:47Z</cp:lastPrinted>
  <dcterms:created xsi:type="dcterms:W3CDTF">2017-10-18T09:34:44Z</dcterms:created>
  <dcterms:modified xsi:type="dcterms:W3CDTF">2017-10-28T04:35:09Z</dcterms:modified>
</cp:coreProperties>
</file>