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405" windowWidth="20640" windowHeight="11760"/>
  </bookViews>
  <sheets>
    <sheet name="Sheet1" sheetId="1" r:id="rId1"/>
    <sheet name="递补" sheetId="2" r:id="rId2"/>
    <sheet name="放弃" sheetId="3" r:id="rId3"/>
  </sheets>
  <definedNames>
    <definedName name="_xlnm._FilterDatabase" localSheetId="0" hidden="1">Sheet1!$A$1:$I$11</definedName>
  </definedNames>
  <calcPr calcId="124519"/>
</workbook>
</file>

<file path=xl/calcChain.xml><?xml version="1.0" encoding="utf-8"?>
<calcChain xmlns="http://schemas.openxmlformats.org/spreadsheetml/2006/main">
  <c r="I12" i="1"/>
  <c r="I9"/>
  <c r="I7"/>
  <c r="I5"/>
  <c r="I2"/>
  <c r="I3"/>
  <c r="I11"/>
  <c r="I10"/>
  <c r="I6"/>
  <c r="I8"/>
  <c r="I4"/>
  <c r="G5" i="2"/>
  <c r="C5"/>
  <c r="B5"/>
  <c r="G4"/>
  <c r="C4"/>
  <c r="B4"/>
  <c r="G3"/>
  <c r="C3"/>
  <c r="B3"/>
  <c r="G2"/>
  <c r="C2"/>
  <c r="B2"/>
  <c r="G1"/>
  <c r="C1"/>
  <c r="B1"/>
</calcChain>
</file>

<file path=xl/sharedStrings.xml><?xml version="1.0" encoding="utf-8"?>
<sst xmlns="http://schemas.openxmlformats.org/spreadsheetml/2006/main" count="83" uniqueCount="51">
  <si>
    <t>报考岗位</t>
  </si>
  <si>
    <t>姓名</t>
  </si>
  <si>
    <t>性别</t>
  </si>
  <si>
    <t>准考证号</t>
  </si>
  <si>
    <t>07006_岗位01</t>
  </si>
  <si>
    <t>詹俊兴</t>
  </si>
  <si>
    <t>男</t>
  </si>
  <si>
    <t>2017010304</t>
  </si>
  <si>
    <t>女</t>
  </si>
  <si>
    <t>缪畅</t>
  </si>
  <si>
    <t>2017010313</t>
  </si>
  <si>
    <t>07007_岗位02</t>
  </si>
  <si>
    <t>常锋</t>
  </si>
  <si>
    <t>2017010319</t>
  </si>
  <si>
    <t>胡志强</t>
  </si>
  <si>
    <t>2017010321</t>
  </si>
  <si>
    <t>07008_岗位03</t>
  </si>
  <si>
    <t>唐家敏</t>
  </si>
  <si>
    <t>2017010412</t>
  </si>
  <si>
    <t>李意诚</t>
  </si>
  <si>
    <t>2017010428</t>
  </si>
  <si>
    <t>康小倩</t>
  </si>
  <si>
    <t>2017010509</t>
  </si>
  <si>
    <t>刘婉</t>
  </si>
  <si>
    <t>2017010329</t>
  </si>
  <si>
    <t>张伟伟</t>
  </si>
  <si>
    <t>2017010422</t>
  </si>
  <si>
    <t>金婉宁</t>
  </si>
  <si>
    <t>2017010415</t>
  </si>
  <si>
    <t>齐彩平</t>
  </si>
  <si>
    <t>2017010507</t>
  </si>
  <si>
    <t>张爽</t>
  </si>
  <si>
    <t>2017010416</t>
  </si>
  <si>
    <t>李义</t>
  </si>
  <si>
    <t>2017010526</t>
  </si>
  <si>
    <t>徐庄稆</t>
  </si>
  <si>
    <t>2017010423</t>
  </si>
  <si>
    <t>于子龙</t>
  </si>
  <si>
    <t>2017010409</t>
  </si>
  <si>
    <t>职业能力
测试成绩</t>
    <phoneticPr fontId="2" type="noConversion"/>
  </si>
  <si>
    <t>2017010407</t>
  </si>
  <si>
    <t>2017010508</t>
  </si>
  <si>
    <t>2017010406</t>
  </si>
  <si>
    <t>2017010421</t>
  </si>
  <si>
    <t>2017010502</t>
  </si>
  <si>
    <t>面试成绩</t>
    <phoneticPr fontId="2" type="noConversion"/>
  </si>
  <si>
    <t>总成绩</t>
    <phoneticPr fontId="2" type="noConversion"/>
  </si>
  <si>
    <t>申论
成绩</t>
    <phoneticPr fontId="2" type="noConversion"/>
  </si>
  <si>
    <t>笔试
成绩</t>
    <phoneticPr fontId="4" type="noConversion"/>
  </si>
  <si>
    <t>杨宇</t>
  </si>
  <si>
    <t>2017010512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</si>
</sst>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2"/>
  <sheetViews>
    <sheetView tabSelected="1" workbookViewId="0">
      <selection activeCell="I12" sqref="I12"/>
    </sheetView>
  </sheetViews>
  <sheetFormatPr defaultRowHeight="13.5"/>
  <cols>
    <col min="1" max="1" width="13.625" bestFit="1" customWidth="1"/>
    <col min="2" max="2" width="7.125" bestFit="1" customWidth="1"/>
    <col min="3" max="3" width="5.75" bestFit="1" customWidth="1"/>
    <col min="4" max="4" width="11.625" bestFit="1" customWidth="1"/>
    <col min="5" max="5" width="10.25" bestFit="1" customWidth="1"/>
    <col min="6" max="7" width="6" bestFit="1" customWidth="1"/>
  </cols>
  <sheetData>
    <row r="1" spans="1:9" ht="35.25" customHeight="1">
      <c r="A1" s="1" t="s">
        <v>0</v>
      </c>
      <c r="B1" s="2" t="s">
        <v>1</v>
      </c>
      <c r="C1" s="2" t="s">
        <v>2</v>
      </c>
      <c r="D1" s="1" t="s">
        <v>3</v>
      </c>
      <c r="E1" s="4" t="s">
        <v>39</v>
      </c>
      <c r="F1" s="4" t="s">
        <v>47</v>
      </c>
      <c r="G1" s="4" t="s">
        <v>48</v>
      </c>
      <c r="H1" s="8" t="s">
        <v>45</v>
      </c>
      <c r="I1" s="8" t="s">
        <v>46</v>
      </c>
    </row>
    <row r="2" spans="1:9" ht="20.100000000000001" customHeight="1">
      <c r="A2" s="3" t="s">
        <v>4</v>
      </c>
      <c r="B2" s="3" t="s">
        <v>5</v>
      </c>
      <c r="C2" s="3" t="s">
        <v>6</v>
      </c>
      <c r="D2" s="3" t="s">
        <v>7</v>
      </c>
      <c r="E2" s="3">
        <v>71</v>
      </c>
      <c r="F2" s="3">
        <v>68</v>
      </c>
      <c r="G2" s="3">
        <v>69.5</v>
      </c>
      <c r="H2" s="9">
        <v>81</v>
      </c>
      <c r="I2" s="9">
        <f t="shared" ref="I2:I11" si="0">G2*0.6+H2*0.4</f>
        <v>74.099999999999994</v>
      </c>
    </row>
    <row r="3" spans="1:9" ht="20.100000000000001" customHeight="1">
      <c r="A3" s="3" t="s">
        <v>4</v>
      </c>
      <c r="B3" s="3" t="s">
        <v>9</v>
      </c>
      <c r="C3" s="3" t="s">
        <v>8</v>
      </c>
      <c r="D3" s="3" t="s">
        <v>10</v>
      </c>
      <c r="E3" s="3">
        <v>61</v>
      </c>
      <c r="F3" s="3">
        <v>67</v>
      </c>
      <c r="G3" s="3">
        <v>64</v>
      </c>
      <c r="H3" s="9">
        <v>80</v>
      </c>
      <c r="I3" s="9">
        <f t="shared" si="0"/>
        <v>70.400000000000006</v>
      </c>
    </row>
    <row r="4" spans="1:9" ht="20.100000000000001" customHeight="1">
      <c r="A4" s="3" t="s">
        <v>11</v>
      </c>
      <c r="B4" s="3" t="s">
        <v>14</v>
      </c>
      <c r="C4" s="3" t="s">
        <v>6</v>
      </c>
      <c r="D4" s="3" t="s">
        <v>15</v>
      </c>
      <c r="E4" s="3">
        <v>69</v>
      </c>
      <c r="F4" s="3">
        <v>68</v>
      </c>
      <c r="G4" s="3">
        <v>68.5</v>
      </c>
      <c r="H4" s="9">
        <v>75.400000000000006</v>
      </c>
      <c r="I4" s="9">
        <f t="shared" si="0"/>
        <v>71.260000000000005</v>
      </c>
    </row>
    <row r="5" spans="1:9" ht="20.100000000000001" customHeight="1">
      <c r="A5" s="3" t="s">
        <v>11</v>
      </c>
      <c r="B5" s="3" t="s">
        <v>12</v>
      </c>
      <c r="C5" s="3" t="s">
        <v>6</v>
      </c>
      <c r="D5" s="3" t="s">
        <v>13</v>
      </c>
      <c r="E5" s="3">
        <v>73</v>
      </c>
      <c r="F5" s="3">
        <v>65</v>
      </c>
      <c r="G5" s="3">
        <v>69</v>
      </c>
      <c r="H5" s="9">
        <v>73.599999999999994</v>
      </c>
      <c r="I5" s="9">
        <f t="shared" si="0"/>
        <v>70.84</v>
      </c>
    </row>
    <row r="6" spans="1:9" ht="20.100000000000001" customHeight="1">
      <c r="A6" s="3" t="s">
        <v>16</v>
      </c>
      <c r="B6" s="3" t="s">
        <v>17</v>
      </c>
      <c r="C6" s="3" t="s">
        <v>8</v>
      </c>
      <c r="D6" s="3" t="s">
        <v>18</v>
      </c>
      <c r="E6" s="3">
        <v>76</v>
      </c>
      <c r="F6" s="3">
        <v>70</v>
      </c>
      <c r="G6" s="3">
        <v>73</v>
      </c>
      <c r="H6" s="9">
        <v>79.599999999999994</v>
      </c>
      <c r="I6" s="9">
        <f t="shared" si="0"/>
        <v>75.64</v>
      </c>
    </row>
    <row r="7" spans="1:9" ht="20.100000000000001" customHeight="1">
      <c r="A7" s="3" t="s">
        <v>16</v>
      </c>
      <c r="B7" s="3" t="s">
        <v>23</v>
      </c>
      <c r="C7" s="3" t="s">
        <v>8</v>
      </c>
      <c r="D7" s="3" t="s">
        <v>24</v>
      </c>
      <c r="E7" s="3">
        <v>67</v>
      </c>
      <c r="F7" s="3">
        <v>70</v>
      </c>
      <c r="G7" s="3">
        <v>68.5</v>
      </c>
      <c r="H7" s="9">
        <v>82.8</v>
      </c>
      <c r="I7" s="9">
        <f t="shared" si="0"/>
        <v>74.22</v>
      </c>
    </row>
    <row r="8" spans="1:9" ht="20.100000000000001" customHeight="1">
      <c r="A8" s="3" t="s">
        <v>16</v>
      </c>
      <c r="B8" s="3" t="s">
        <v>21</v>
      </c>
      <c r="C8" s="3" t="s">
        <v>8</v>
      </c>
      <c r="D8" s="3" t="s">
        <v>22</v>
      </c>
      <c r="E8" s="3">
        <v>67</v>
      </c>
      <c r="F8" s="3">
        <v>74</v>
      </c>
      <c r="G8" s="3">
        <v>70.5</v>
      </c>
      <c r="H8" s="9">
        <v>75.599999999999994</v>
      </c>
      <c r="I8" s="9">
        <f t="shared" si="0"/>
        <v>72.539999999999992</v>
      </c>
    </row>
    <row r="9" spans="1:9" ht="20.100000000000001" customHeight="1">
      <c r="A9" s="3" t="s">
        <v>16</v>
      </c>
      <c r="B9" s="3" t="s">
        <v>29</v>
      </c>
      <c r="C9" s="3" t="s">
        <v>8</v>
      </c>
      <c r="D9" s="3" t="s">
        <v>30</v>
      </c>
      <c r="E9" s="3">
        <v>63</v>
      </c>
      <c r="F9" s="3">
        <v>68</v>
      </c>
      <c r="G9" s="3">
        <v>65.5</v>
      </c>
      <c r="H9" s="9">
        <v>81.8</v>
      </c>
      <c r="I9" s="9">
        <f t="shared" si="0"/>
        <v>72.02</v>
      </c>
    </row>
    <row r="10" spans="1:9" ht="20.100000000000001" customHeight="1">
      <c r="A10" s="3" t="s">
        <v>16</v>
      </c>
      <c r="B10" s="3" t="s">
        <v>27</v>
      </c>
      <c r="C10" s="3" t="s">
        <v>8</v>
      </c>
      <c r="D10" s="3" t="s">
        <v>28</v>
      </c>
      <c r="E10" s="3">
        <v>66</v>
      </c>
      <c r="F10" s="3">
        <v>65</v>
      </c>
      <c r="G10" s="3">
        <v>65.5</v>
      </c>
      <c r="H10" s="9">
        <v>78.400000000000006</v>
      </c>
      <c r="I10" s="9">
        <f t="shared" si="0"/>
        <v>70.66</v>
      </c>
    </row>
    <row r="11" spans="1:9" ht="20.100000000000001" customHeight="1">
      <c r="A11" s="3" t="s">
        <v>16</v>
      </c>
      <c r="B11" s="3" t="s">
        <v>31</v>
      </c>
      <c r="C11" s="3" t="s">
        <v>6</v>
      </c>
      <c r="D11" s="3" t="s">
        <v>32</v>
      </c>
      <c r="E11" s="3">
        <v>58</v>
      </c>
      <c r="F11" s="3">
        <v>72</v>
      </c>
      <c r="G11" s="3">
        <v>65</v>
      </c>
      <c r="H11" s="9">
        <v>78.400000000000006</v>
      </c>
      <c r="I11" s="9">
        <f t="shared" si="0"/>
        <v>70.36</v>
      </c>
    </row>
    <row r="12" spans="1:9" ht="20.100000000000001" customHeight="1">
      <c r="A12" s="3" t="s">
        <v>16</v>
      </c>
      <c r="B12" s="3" t="s">
        <v>49</v>
      </c>
      <c r="C12" s="3" t="s">
        <v>8</v>
      </c>
      <c r="D12" s="3" t="s">
        <v>50</v>
      </c>
      <c r="E12" s="3">
        <v>59</v>
      </c>
      <c r="F12" s="3">
        <v>71</v>
      </c>
      <c r="G12" s="3">
        <v>65</v>
      </c>
      <c r="H12" s="9">
        <v>78.400000000000006</v>
      </c>
      <c r="I12" s="9">
        <f>G12*0.6+H12*0.4</f>
        <v>70.36</v>
      </c>
    </row>
  </sheetData>
  <sortState ref="A2:J31">
    <sortCondition ref="A2:A31"/>
    <sortCondition descending="1" ref="H2:H31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6"/>
  <sheetViews>
    <sheetView workbookViewId="0">
      <selection sqref="A1:G5"/>
    </sheetView>
  </sheetViews>
  <sheetFormatPr defaultRowHeight="13.5"/>
  <cols>
    <col min="1" max="1" width="13.625" bestFit="1" customWidth="1"/>
    <col min="4" max="4" width="11.625" bestFit="1" customWidth="1"/>
  </cols>
  <sheetData>
    <row r="1" spans="1:8">
      <c r="A1" s="3" t="s">
        <v>16</v>
      </c>
      <c r="B1" s="3" t="str">
        <f>"汤丹"</f>
        <v>汤丹</v>
      </c>
      <c r="C1" s="3" t="str">
        <f>"女"</f>
        <v>女</v>
      </c>
      <c r="D1" s="3" t="s">
        <v>40</v>
      </c>
      <c r="E1" s="3">
        <v>61</v>
      </c>
      <c r="F1" s="3">
        <v>62</v>
      </c>
      <c r="G1" s="3">
        <f>E1*0.5+F1*0.5</f>
        <v>61.5</v>
      </c>
      <c r="H1" s="3"/>
    </row>
    <row r="2" spans="1:8">
      <c r="A2" s="3" t="s">
        <v>16</v>
      </c>
      <c r="B2" s="3" t="str">
        <f>"高猛"</f>
        <v>高猛</v>
      </c>
      <c r="C2" s="3" t="str">
        <f>"男"</f>
        <v>男</v>
      </c>
      <c r="D2" s="3" t="s">
        <v>41</v>
      </c>
      <c r="E2" s="3">
        <v>57</v>
      </c>
      <c r="F2" s="3">
        <v>66</v>
      </c>
      <c r="G2" s="3">
        <f>E2*0.5+F2*0.5</f>
        <v>61.5</v>
      </c>
      <c r="H2" s="3"/>
    </row>
    <row r="3" spans="1:8">
      <c r="A3" s="3" t="s">
        <v>16</v>
      </c>
      <c r="B3" s="3" t="str">
        <f>"张望晨"</f>
        <v>张望晨</v>
      </c>
      <c r="C3" s="3" t="str">
        <f>"男"</f>
        <v>男</v>
      </c>
      <c r="D3" s="3" t="s">
        <v>42</v>
      </c>
      <c r="E3" s="3">
        <v>53</v>
      </c>
      <c r="F3" s="3">
        <v>69</v>
      </c>
      <c r="G3" s="3">
        <f>E3*0.5+F3*0.5</f>
        <v>61</v>
      </c>
      <c r="H3" s="3"/>
    </row>
    <row r="4" spans="1:8">
      <c r="A4" s="3" t="s">
        <v>16</v>
      </c>
      <c r="B4" s="3" t="str">
        <f>"宁克楠"</f>
        <v>宁克楠</v>
      </c>
      <c r="C4" s="3" t="str">
        <f>"女"</f>
        <v>女</v>
      </c>
      <c r="D4" s="3" t="s">
        <v>43</v>
      </c>
      <c r="E4" s="3">
        <v>54</v>
      </c>
      <c r="F4" s="3">
        <v>68</v>
      </c>
      <c r="G4" s="3">
        <f>E4*0.5+F4*0.5</f>
        <v>61</v>
      </c>
      <c r="H4" s="3"/>
    </row>
    <row r="5" spans="1:8">
      <c r="A5" s="3" t="s">
        <v>16</v>
      </c>
      <c r="B5" s="3" t="str">
        <f>"汪青"</f>
        <v>汪青</v>
      </c>
      <c r="C5" s="3" t="str">
        <f>"女"</f>
        <v>女</v>
      </c>
      <c r="D5" s="3" t="s">
        <v>44</v>
      </c>
      <c r="E5" s="3">
        <v>59</v>
      </c>
      <c r="F5" s="3">
        <v>63</v>
      </c>
      <c r="G5" s="3">
        <f>E5*0.5+F5*0.5</f>
        <v>61</v>
      </c>
      <c r="H5" s="3"/>
    </row>
    <row r="6" spans="1:8">
      <c r="A6" s="3"/>
      <c r="B6" s="3"/>
      <c r="C6" s="3"/>
      <c r="D6" s="3"/>
      <c r="E6" s="3"/>
      <c r="F6" s="3"/>
      <c r="G6" s="3"/>
      <c r="H6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"/>
  <sheetViews>
    <sheetView workbookViewId="0">
      <selection activeCell="D8" sqref="D8"/>
    </sheetView>
  </sheetViews>
  <sheetFormatPr defaultRowHeight="13.5"/>
  <cols>
    <col min="1" max="1" width="13.625" bestFit="1" customWidth="1"/>
    <col min="4" max="4" width="11.625" bestFit="1" customWidth="1"/>
  </cols>
  <sheetData>
    <row r="1" spans="1:8" s="7" customFormat="1" ht="20.100000000000001" customHeight="1">
      <c r="A1" s="5" t="s">
        <v>16</v>
      </c>
      <c r="B1" s="6" t="s">
        <v>19</v>
      </c>
      <c r="C1" s="6" t="s">
        <v>6</v>
      </c>
      <c r="D1" s="6" t="s">
        <v>20</v>
      </c>
      <c r="E1" s="6">
        <v>67</v>
      </c>
      <c r="F1" s="6">
        <v>77</v>
      </c>
      <c r="G1" s="6">
        <v>72</v>
      </c>
      <c r="H1" s="6">
        <v>2</v>
      </c>
    </row>
    <row r="2" spans="1:8" s="7" customFormat="1" ht="20.100000000000001" customHeight="1">
      <c r="A2" s="5" t="s">
        <v>16</v>
      </c>
      <c r="B2" s="6" t="s">
        <v>25</v>
      </c>
      <c r="C2" s="6" t="s">
        <v>6</v>
      </c>
      <c r="D2" s="6" t="s">
        <v>26</v>
      </c>
      <c r="E2" s="6">
        <v>69</v>
      </c>
      <c r="F2" s="6">
        <v>66</v>
      </c>
      <c r="G2" s="6">
        <v>67.5</v>
      </c>
      <c r="H2" s="6">
        <v>5</v>
      </c>
    </row>
    <row r="3" spans="1:8" s="7" customFormat="1" ht="20.100000000000001" customHeight="1">
      <c r="A3" s="5" t="s">
        <v>16</v>
      </c>
      <c r="B3" s="6" t="s">
        <v>33</v>
      </c>
      <c r="C3" s="6" t="s">
        <v>6</v>
      </c>
      <c r="D3" s="6" t="s">
        <v>34</v>
      </c>
      <c r="E3" s="6">
        <v>61</v>
      </c>
      <c r="F3" s="6">
        <v>67</v>
      </c>
      <c r="G3" s="6">
        <v>64</v>
      </c>
      <c r="H3" s="6">
        <v>14</v>
      </c>
    </row>
    <row r="4" spans="1:8" s="7" customFormat="1" ht="20.100000000000001" customHeight="1">
      <c r="A4" s="5" t="s">
        <v>16</v>
      </c>
      <c r="B4" s="6" t="s">
        <v>35</v>
      </c>
      <c r="C4" s="6" t="s">
        <v>8</v>
      </c>
      <c r="D4" s="6" t="s">
        <v>36</v>
      </c>
      <c r="E4" s="6">
        <v>54</v>
      </c>
      <c r="F4" s="6">
        <v>71</v>
      </c>
      <c r="G4" s="6">
        <v>62.5</v>
      </c>
      <c r="H4" s="6">
        <v>16</v>
      </c>
    </row>
    <row r="5" spans="1:8" s="7" customFormat="1" ht="20.100000000000001" customHeight="1">
      <c r="A5" s="5" t="s">
        <v>16</v>
      </c>
      <c r="B5" s="6" t="s">
        <v>37</v>
      </c>
      <c r="C5" s="6" t="s">
        <v>6</v>
      </c>
      <c r="D5" s="6" t="s">
        <v>38</v>
      </c>
      <c r="E5" s="6">
        <v>57</v>
      </c>
      <c r="F5" s="6">
        <v>67</v>
      </c>
      <c r="G5" s="6">
        <v>62</v>
      </c>
      <c r="H5" s="6">
        <v>17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递补</vt:lpstr>
      <vt:lpstr>放弃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2017-10-27T01:44:47Z</cp:lastPrinted>
  <dcterms:created xsi:type="dcterms:W3CDTF">2017-10-18T09:34:44Z</dcterms:created>
  <dcterms:modified xsi:type="dcterms:W3CDTF">2017-10-30T02:48:04Z</dcterms:modified>
</cp:coreProperties>
</file>